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<sst xmlns="http://schemas.openxmlformats.org/spreadsheetml/2006/main" count="241" uniqueCount="84">
  <si>
    <t>Rând de buget</t>
  </si>
  <si>
    <t xml:space="preserve">  OBIECTUL  ACHIZITIEI </t>
  </si>
  <si>
    <t>COD CPV</t>
  </si>
  <si>
    <t>SURSA DE FINANŢARE</t>
  </si>
  <si>
    <t>MODALITATEA DE DERULARE A PROCEDURII DE ATRIBUIRE</t>
  </si>
  <si>
    <t>lei</t>
  </si>
  <si>
    <t>20.01.30</t>
  </si>
  <si>
    <t>20.05.30</t>
  </si>
  <si>
    <t>20.04.04</t>
  </si>
  <si>
    <t>TOTAL GENERAL</t>
  </si>
  <si>
    <t>Elaborat</t>
  </si>
  <si>
    <t>Roxana Puchianu</t>
  </si>
  <si>
    <t>PROCEDURA STABILITĂ/ INSTRUMENTE SPECIFICE PENTRU DERULAREA PROCESULUI DE ACHITIŢIE</t>
  </si>
  <si>
    <t xml:space="preserve"> Nr.înreg.31351/02.04.2021</t>
  </si>
  <si>
    <t>DIRECȚIA DE ASISTENȚĂ SOCIALĂ BRAȘOV</t>
  </si>
  <si>
    <t>Aprobat</t>
  </si>
  <si>
    <t>Director General</t>
  </si>
  <si>
    <t>Mariana Topoliceanu</t>
  </si>
  <si>
    <t>Excursii/Tabere</t>
  </si>
  <si>
    <t>Transport beneficiari la activitățile curente ale proiectului (combustibil, bilete/abonamente, închiriere mijloace de transport etc.)</t>
  </si>
  <si>
    <t>Costuri de întreţinere spațiu pentru desfășurare activități (ex. electricitate, încălzire, apă, canalizare etc.)</t>
  </si>
  <si>
    <t>Servicii de comunicare pentru activitățile cu beneficiarii (ex., telefon, internet, servicii poştale etc.)</t>
  </si>
  <si>
    <t>PROCEDURĂ PROPRIE</t>
  </si>
  <si>
    <t xml:space="preserve">Mecanismul Financiar Norvegian 2014-2021 </t>
  </si>
  <si>
    <t>OFFLINE</t>
  </si>
  <si>
    <t>55520000-1</t>
  </si>
  <si>
    <t>ILC</t>
  </si>
  <si>
    <t>CCI</t>
  </si>
  <si>
    <t xml:space="preserve">     Luana - Mădălina Crăciun</t>
  </si>
  <si>
    <t xml:space="preserve">pentru proiectul „Asigurarea incluziunii sociale - ruperea cercului vicios al excluziunii în cazul copiilor celor mai vulnerabili din România” finanțat prin Mecanismul Financiar Norvegian 2014-2021                                                                               Programul: Dezvoltare locală, reducerea sărăciei și creșterea incluziunii romilor (Cod PN3002) </t>
  </si>
  <si>
    <t>lei fără  TVA</t>
  </si>
  <si>
    <t>09132000-3 09134200-9 60100000-9</t>
  </si>
  <si>
    <t>ACHIZIȚIE        DIRECTĂ</t>
  </si>
  <si>
    <t>RÂND DE BUGET</t>
  </si>
  <si>
    <t>Deplasări interne</t>
  </si>
  <si>
    <t>Valoare estimată</t>
  </si>
  <si>
    <t>OFFLINE/ONLINE</t>
  </si>
  <si>
    <t>34980000-0</t>
  </si>
  <si>
    <t>65000000-3</t>
  </si>
  <si>
    <t>64200000-8  72400000-4 64110000-0</t>
  </si>
  <si>
    <t>D68.06.00.58.31</t>
  </si>
  <si>
    <t>DATA (LUNA) ESTIMATĂ PENTRU INIŢIERE</t>
  </si>
  <si>
    <t>DATA (LUNA) ESTIMATĂ PENTRU FINALIZARE</t>
  </si>
  <si>
    <t xml:space="preserve">Vizat </t>
  </si>
  <si>
    <t>Responsabil financiar proiect</t>
  </si>
  <si>
    <t>Ramona Spasici</t>
  </si>
  <si>
    <t xml:space="preserve">      Avizat</t>
  </si>
  <si>
    <t xml:space="preserve">                 Director General Adjunct</t>
  </si>
  <si>
    <t>Intalniri consultative analiza de situatie (2 / localit tinta) - materiale pentru participanți</t>
  </si>
  <si>
    <t xml:space="preserve">Intalniri consultative plan local de actiune - materiale pentru participanți </t>
  </si>
  <si>
    <t>Workshop orientare pentru structura consultativa a copiilor (1 zi*20 persoane) - servicii catering</t>
  </si>
  <si>
    <t>Workshop orientare pentru structura consultativa a copiilor (1 zi*20 persoane) - materiale pentru participanți</t>
  </si>
  <si>
    <t>Workshop-uri cu copiii privind drepturile copilului 1/2 zi (30 copii / workshop*10 workshopuri*5 localitati) - servicii catering</t>
  </si>
  <si>
    <t>Workshop-uri cu copiii privind drepturile copilului 1/2 zi (30 copii / workshop*10 workshopuri*5 localitati) - materiale pentru participanți</t>
  </si>
  <si>
    <t>Workshops 1 zi pentru membrii CLC si ULC din Brasov (17 persoane) - materiale pentru participanți</t>
  </si>
  <si>
    <t>30197000-6 30199500-5 30125110-5</t>
  </si>
  <si>
    <t>ONLINE</t>
  </si>
  <si>
    <t>Workshops 1 zi pentru membrii CLC si ULC din Brasov (17 persoane) - servicii organizare eveniment</t>
  </si>
  <si>
    <t>Intalniri consultative analiza de situatie (2 / localit tinta) - servicii organizare eveniment</t>
  </si>
  <si>
    <t>Workshop orientare pentru structura consultativa a copiilor (1 zi*20 persoane) - servicii organizare eveniment</t>
  </si>
  <si>
    <t>Workshop-uri cu copiii privind drepturile copilului 1/2 zi (30 copii / workshop*10 workshopuri*5 localitati) - servicii organizare eveniment</t>
  </si>
  <si>
    <t>79952000-2</t>
  </si>
  <si>
    <t>Intalniri consultative plan local de actiune- servicii organizare eveniment</t>
  </si>
  <si>
    <t>12 Intalniri CLC 1/2 zi (Brasov -15 persoane) - materiale pentru participanți</t>
  </si>
  <si>
    <t>Șef Birou Achiziții Publice, Aprovizionare</t>
  </si>
  <si>
    <t>POZ.</t>
  </si>
  <si>
    <t>30197000-6 30199500-5 30125110-5 39222100-5 15800000-6</t>
  </si>
  <si>
    <t>39222100-5 15800000-6</t>
  </si>
  <si>
    <t>30192000-1 15800000-6</t>
  </si>
  <si>
    <t>Workshops 1 zi pentru membrii CLC si ULC din Brasov (17 persoane) - consumabile pentru eveniment</t>
  </si>
  <si>
    <t>Intalniri consultative analiza de situatie (2 / localit tinta) - consumabile pentru eveniment</t>
  </si>
  <si>
    <t>Intalniri consultative plan local de actiune - consumabile pentru eveniment</t>
  </si>
  <si>
    <t>Activități / evenimente organizate pentru beneficiari - consumabile pentru eveniment</t>
  </si>
  <si>
    <t>30197000-6 30199500-5 30125110-5 15800000-6</t>
  </si>
  <si>
    <t>55243000-5 34980000-0 09132000-3 09134200-9</t>
  </si>
  <si>
    <t>PROGRAMUL ANUAL AL ACHIZIŢIILOR PUBLICE PE ANUL 2023</t>
  </si>
  <si>
    <t>Tehnician IT pentru CCI virtual</t>
  </si>
  <si>
    <t>DEC 2023</t>
  </si>
  <si>
    <t>FEB 2023</t>
  </si>
  <si>
    <t>IAN 2023</t>
  </si>
  <si>
    <t>72610000-9</t>
  </si>
  <si>
    <t>85141000-9</t>
  </si>
  <si>
    <t>Servicii medicale</t>
  </si>
  <si>
    <t>Nr.înreg.12252/01.02.2023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</si>
</sst>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_-;\-* #,##0_-;_-* &quot;-&quot;_-;_-@_-"/>
    <numFmt numFmtId="170" formatCode="_-* #,##0.00\ &quot; &quot;_-;\-* #,##0.00\ &quot; &quot;_-;_-* &quot;-&quot;??\ &quot; &quot;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;[Red]0.00"/>
    <numFmt numFmtId="177" formatCode="[$-809]d\ mmmm\ 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1.5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.5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7" fillId="24" borderId="0" applyNumberFormat="0" applyBorder="0" applyAlignment="0" applyProtection="0"/>
    <xf numFmtId="0" fontId="13" fillId="25" borderId="0" applyNumberFormat="0" applyBorder="0" applyAlignment="0" applyProtection="0"/>
    <xf numFmtId="0" fontId="37" fillId="26" borderId="0" applyNumberFormat="0" applyBorder="0" applyAlignment="0" applyProtection="0"/>
    <xf numFmtId="0" fontId="13" fillId="17" borderId="0" applyNumberFormat="0" applyBorder="0" applyAlignment="0" applyProtection="0"/>
    <xf numFmtId="0" fontId="37" fillId="27" borderId="0" applyNumberFormat="0" applyBorder="0" applyAlignment="0" applyProtection="0"/>
    <xf numFmtId="0" fontId="13" fillId="19" borderId="0" applyNumberFormat="0" applyBorder="0" applyAlignment="0" applyProtection="0"/>
    <xf numFmtId="0" fontId="37" fillId="28" borderId="0" applyNumberFormat="0" applyBorder="0" applyAlignment="0" applyProtection="0"/>
    <xf numFmtId="0" fontId="13" fillId="29" borderId="0" applyNumberFormat="0" applyBorder="0" applyAlignment="0" applyProtection="0"/>
    <xf numFmtId="0" fontId="37" fillId="30" borderId="0" applyNumberFormat="0" applyBorder="0" applyAlignment="0" applyProtection="0"/>
    <xf numFmtId="0" fontId="13" fillId="31" borderId="0" applyNumberFormat="0" applyBorder="0" applyAlignment="0" applyProtection="0"/>
    <xf numFmtId="0" fontId="37" fillId="32" borderId="0" applyNumberFormat="0" applyBorder="0" applyAlignment="0" applyProtection="0"/>
    <xf numFmtId="0" fontId="13" fillId="33" borderId="0" applyNumberFormat="0" applyBorder="0" applyAlignment="0" applyProtection="0"/>
    <xf numFmtId="0" fontId="37" fillId="34" borderId="0" applyNumberFormat="0" applyBorder="0" applyAlignment="0" applyProtection="0"/>
    <xf numFmtId="0" fontId="13" fillId="35" borderId="0" applyNumberFormat="0" applyBorder="0" applyAlignment="0" applyProtection="0"/>
    <xf numFmtId="0" fontId="37" fillId="36" borderId="0" applyNumberFormat="0" applyBorder="0" applyAlignment="0" applyProtection="0"/>
    <xf numFmtId="0" fontId="13" fillId="37" borderId="0" applyNumberFormat="0" applyBorder="0" applyAlignment="0" applyProtection="0"/>
    <xf numFmtId="0" fontId="37" fillId="38" borderId="0" applyNumberFormat="0" applyBorder="0" applyAlignment="0" applyProtection="0"/>
    <xf numFmtId="0" fontId="13" fillId="39" borderId="0" applyNumberFormat="0" applyBorder="0" applyAlignment="0" applyProtection="0"/>
    <xf numFmtId="0" fontId="37" fillId="40" borderId="0" applyNumberFormat="0" applyBorder="0" applyAlignment="0" applyProtection="0"/>
    <xf numFmtId="0" fontId="13" fillId="29" borderId="0" applyNumberFormat="0" applyBorder="0" applyAlignment="0" applyProtection="0"/>
    <xf numFmtId="0" fontId="37" fillId="41" borderId="0" applyNumberFormat="0" applyBorder="0" applyAlignment="0" applyProtection="0"/>
    <xf numFmtId="0" fontId="13" fillId="31" borderId="0" applyNumberFormat="0" applyBorder="0" applyAlignment="0" applyProtection="0"/>
    <xf numFmtId="0" fontId="37" fillId="42" borderId="0" applyNumberFormat="0" applyBorder="0" applyAlignment="0" applyProtection="0"/>
    <xf numFmtId="0" fontId="13" fillId="43" borderId="0" applyNumberFormat="0" applyBorder="0" applyAlignment="0" applyProtection="0"/>
    <xf numFmtId="0" fontId="38" fillId="44" borderId="0" applyNumberFormat="0" applyBorder="0" applyAlignment="0" applyProtection="0"/>
    <xf numFmtId="0" fontId="14" fillId="5" borderId="0" applyNumberFormat="0" applyBorder="0" applyAlignment="0" applyProtection="0"/>
    <xf numFmtId="0" fontId="39" fillId="45" borderId="1" applyNumberFormat="0" applyAlignment="0" applyProtection="0"/>
    <xf numFmtId="0" fontId="15" fillId="46" borderId="2" applyNumberFormat="0" applyAlignment="0" applyProtection="0"/>
    <xf numFmtId="0" fontId="40" fillId="47" borderId="3" applyNumberFormat="0" applyAlignment="0" applyProtection="0"/>
    <xf numFmtId="0" fontId="16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8" fillId="7" borderId="0" applyNumberFormat="0" applyBorder="0" applyAlignment="0" applyProtection="0"/>
    <xf numFmtId="0" fontId="43" fillId="0" borderId="5" applyNumberFormat="0" applyFill="0" applyAlignment="0" applyProtection="0"/>
    <xf numFmtId="0" fontId="19" fillId="0" borderId="6" applyNumberFormat="0" applyFill="0" applyAlignment="0" applyProtection="0"/>
    <xf numFmtId="0" fontId="44" fillId="0" borderId="7" applyNumberFormat="0" applyFill="0" applyAlignment="0" applyProtection="0"/>
    <xf numFmtId="0" fontId="20" fillId="0" borderId="8" applyNumberFormat="0" applyFill="0" applyAlignment="0" applyProtection="0"/>
    <xf numFmtId="0" fontId="45" fillId="0" borderId="9" applyNumberFormat="0" applyFill="0" applyAlignment="0" applyProtection="0"/>
    <xf numFmtId="0" fontId="21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50" borderId="1" applyNumberFormat="0" applyAlignment="0" applyProtection="0"/>
    <xf numFmtId="0" fontId="22" fillId="13" borderId="2" applyNumberFormat="0" applyAlignment="0" applyProtection="0"/>
    <xf numFmtId="0" fontId="47" fillId="0" borderId="11" applyNumberFormat="0" applyFill="0" applyAlignment="0" applyProtection="0"/>
    <xf numFmtId="0" fontId="23" fillId="0" borderId="12" applyNumberFormat="0" applyFill="0" applyAlignment="0" applyProtection="0"/>
    <xf numFmtId="0" fontId="48" fillId="51" borderId="0" applyNumberFormat="0" applyBorder="0" applyAlignment="0" applyProtection="0"/>
    <xf numFmtId="0" fontId="24" fillId="52" borderId="0" applyNumberFormat="0" applyBorder="0" applyAlignment="0" applyProtection="0"/>
    <xf numFmtId="0" fontId="12" fillId="0" borderId="0">
      <alignment/>
      <protection/>
    </xf>
    <xf numFmtId="0" fontId="0" fillId="53" borderId="13" applyNumberFormat="0" applyFont="0" applyAlignment="0" applyProtection="0"/>
    <xf numFmtId="0" fontId="12" fillId="54" borderId="14" applyNumberFormat="0" applyAlignment="0" applyProtection="0"/>
    <xf numFmtId="0" fontId="49" fillId="45" borderId="15" applyNumberFormat="0" applyAlignment="0" applyProtection="0"/>
    <xf numFmtId="0" fontId="25" fillId="46" borderId="16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27" fillId="0" borderId="18" applyNumberFormat="0" applyFill="0" applyAlignment="0" applyProtection="0"/>
    <xf numFmtId="0" fontId="52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 textRotation="90" wrapText="1"/>
    </xf>
    <xf numFmtId="49" fontId="5" fillId="0" borderId="19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textRotation="90"/>
    </xf>
    <xf numFmtId="0" fontId="5" fillId="0" borderId="20" xfId="0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0" fillId="0" borderId="19" xfId="0" applyBorder="1" applyAlignment="1">
      <alignment/>
    </xf>
    <xf numFmtId="49" fontId="10" fillId="0" borderId="19" xfId="0" applyNumberFormat="1" applyFont="1" applyBorder="1" applyAlignment="1">
      <alignment horizontal="center" vertical="center" textRotation="90" wrapText="1"/>
    </xf>
    <xf numFmtId="0" fontId="53" fillId="0" borderId="19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53" fillId="0" borderId="0" xfId="0" applyFont="1" applyAlignment="1">
      <alignment vertical="center"/>
    </xf>
    <xf numFmtId="0" fontId="53" fillId="0" borderId="19" xfId="0" applyFont="1" applyBorder="1" applyAlignment="1">
      <alignment horizontal="center" vertical="center"/>
    </xf>
    <xf numFmtId="2" fontId="54" fillId="0" borderId="0" xfId="0" applyNumberFormat="1" applyFont="1" applyBorder="1" applyAlignment="1">
      <alignment horizontal="center" vertical="center" wrapText="1"/>
    </xf>
    <xf numFmtId="2" fontId="54" fillId="0" borderId="19" xfId="0" applyNumberFormat="1" applyFont="1" applyBorder="1" applyAlignment="1">
      <alignment horizontal="center" vertical="center" wrapText="1"/>
    </xf>
    <xf numFmtId="176" fontId="54" fillId="0" borderId="0" xfId="0" applyNumberFormat="1" applyFont="1" applyBorder="1" applyAlignment="1">
      <alignment horizontal="center" vertical="center" wrapText="1"/>
    </xf>
    <xf numFmtId="176" fontId="54" fillId="0" borderId="19" xfId="0" applyNumberFormat="1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/>
    </xf>
    <xf numFmtId="0" fontId="54" fillId="0" borderId="19" xfId="0" applyFont="1" applyBorder="1" applyAlignment="1">
      <alignment vertical="center"/>
    </xf>
    <xf numFmtId="0" fontId="54" fillId="0" borderId="19" xfId="0" applyFont="1" applyBorder="1" applyAlignment="1">
      <alignment vertical="center" wrapText="1"/>
    </xf>
    <xf numFmtId="0" fontId="54" fillId="0" borderId="19" xfId="0" applyFont="1" applyBorder="1" applyAlignment="1">
      <alignment horizontal="center" vertical="center" textRotation="90"/>
    </xf>
    <xf numFmtId="0" fontId="6" fillId="0" borderId="19" xfId="0" applyFont="1" applyBorder="1" applyAlignment="1">
      <alignment horizontal="center" vertical="center"/>
    </xf>
    <xf numFmtId="2" fontId="54" fillId="0" borderId="22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2" fontId="6" fillId="0" borderId="23" xfId="0" applyNumberFormat="1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 textRotation="90" wrapText="1"/>
    </xf>
    <xf numFmtId="49" fontId="5" fillId="0" borderId="23" xfId="0" applyNumberFormat="1" applyFont="1" applyBorder="1" applyAlignment="1">
      <alignment horizontal="center" vertical="center" textRotation="90" wrapText="1"/>
    </xf>
    <xf numFmtId="0" fontId="5" fillId="0" borderId="23" xfId="0" applyFont="1" applyBorder="1" applyAlignment="1">
      <alignment horizontal="center" vertical="center" textRotation="90"/>
    </xf>
    <xf numFmtId="49" fontId="5" fillId="0" borderId="23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textRotation="90"/>
    </xf>
    <xf numFmtId="0" fontId="6" fillId="0" borderId="20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/>
    </xf>
    <xf numFmtId="176" fontId="6" fillId="0" borderId="19" xfId="0" applyNumberFormat="1" applyFont="1" applyBorder="1" applyAlignment="1">
      <alignment horizontal="center" vertical="center" wrapText="1"/>
    </xf>
    <xf numFmtId="49" fontId="30" fillId="0" borderId="19" xfId="0" applyNumberFormat="1" applyFont="1" applyBorder="1" applyAlignment="1">
      <alignment horizontal="center" vertical="center" textRotation="90" wrapText="1"/>
    </xf>
    <xf numFmtId="49" fontId="6" fillId="0" borderId="19" xfId="0" applyNumberFormat="1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/>
    </xf>
    <xf numFmtId="0" fontId="29" fillId="0" borderId="19" xfId="0" applyFont="1" applyBorder="1" applyAlignment="1">
      <alignment horizontal="center"/>
    </xf>
    <xf numFmtId="0" fontId="36" fillId="0" borderId="0" xfId="0" applyFont="1" applyAlignment="1">
      <alignment/>
    </xf>
    <xf numFmtId="0" fontId="29" fillId="0" borderId="19" xfId="0" applyFont="1" applyBorder="1" applyAlignment="1">
      <alignment horizontal="center" vertical="center" wrapText="1"/>
    </xf>
    <xf numFmtId="49" fontId="30" fillId="0" borderId="23" xfId="0" applyNumberFormat="1" applyFont="1" applyBorder="1" applyAlignment="1">
      <alignment horizontal="center" vertical="center" textRotation="90" wrapText="1"/>
    </xf>
    <xf numFmtId="176" fontId="6" fillId="0" borderId="0" xfId="0" applyNumberFormat="1" applyFont="1" applyBorder="1" applyAlignment="1">
      <alignment horizontal="center" vertical="center" wrapText="1"/>
    </xf>
    <xf numFmtId="2" fontId="6" fillId="0" borderId="19" xfId="0" applyNumberFormat="1" applyFont="1" applyBorder="1" applyAlignment="1">
      <alignment horizontal="center" vertical="center" wrapText="1"/>
    </xf>
    <xf numFmtId="0" fontId="53" fillId="0" borderId="19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textRotation="90" wrapText="1"/>
    </xf>
    <xf numFmtId="0" fontId="5" fillId="0" borderId="19" xfId="0" applyFont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9" xfId="0" applyFont="1" applyBorder="1" applyAlignment="1">
      <alignment horizontal="left" vertical="center" textRotation="90" wrapText="1"/>
    </xf>
    <xf numFmtId="0" fontId="4" fillId="0" borderId="0" xfId="0" applyFont="1" applyBorder="1" applyAlignment="1">
      <alignment horizontal="center" vertical="center"/>
    </xf>
    <xf numFmtId="0" fontId="5" fillId="0" borderId="19" xfId="91" applyFont="1" applyBorder="1" applyAlignment="1">
      <alignment horizontal="center" vertical="center" textRotation="90" wrapText="1"/>
      <protection/>
    </xf>
    <xf numFmtId="0" fontId="7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te" xfId="92"/>
    <cellStyle name="Note 2" xfId="93"/>
    <cellStyle name="Output" xfId="94"/>
    <cellStyle name="Output 2" xfId="95"/>
    <cellStyle name="Percent" xfId="96"/>
    <cellStyle name="Title" xfId="97"/>
    <cellStyle name="Title 2" xfId="98"/>
    <cellStyle name="Total" xfId="99"/>
    <cellStyle name="Total 2" xfId="100"/>
    <cellStyle name="Warning Text" xfId="101"/>
    <cellStyle name="Warning Text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0"/>
  <sheetViews>
    <sheetView tabSelected="1" zoomScalePageLayoutView="0" workbookViewId="0" topLeftCell="A1">
      <selection activeCell="L35" sqref="L35"/>
    </sheetView>
  </sheetViews>
  <sheetFormatPr defaultColWidth="9.140625" defaultRowHeight="15"/>
  <cols>
    <col min="1" max="1" width="8.421875" style="0" customWidth="1"/>
    <col min="2" max="2" width="0" style="0" hidden="1" customWidth="1"/>
    <col min="4" max="4" width="19.7109375" style="0" customWidth="1"/>
    <col min="5" max="5" width="12.7109375" style="39" customWidth="1"/>
    <col min="6" max="6" width="14.140625" style="0" customWidth="1"/>
    <col min="7" max="7" width="16.140625" style="0" customWidth="1"/>
    <col min="8" max="8" width="8.8515625" style="0" customWidth="1"/>
    <col min="9" max="9" width="14.28125" style="0" customWidth="1"/>
    <col min="10" max="10" width="12.28125" style="0" customWidth="1"/>
    <col min="11" max="11" width="12.00390625" style="0" customWidth="1"/>
    <col min="12" max="12" width="10.00390625" style="0" customWidth="1"/>
    <col min="13" max="13" width="0" style="0" hidden="1" customWidth="1"/>
  </cols>
  <sheetData>
    <row r="2" spans="1:6" ht="15.75">
      <c r="A2" s="82" t="s">
        <v>14</v>
      </c>
      <c r="B2" s="83"/>
      <c r="C2" s="83"/>
      <c r="D2" s="83"/>
      <c r="E2" s="83"/>
      <c r="F2" s="83"/>
    </row>
    <row r="4" spans="1:12" ht="18.75">
      <c r="A4" s="1"/>
      <c r="B4" s="1"/>
      <c r="C4" s="1"/>
      <c r="D4" s="5"/>
      <c r="E4" s="36"/>
      <c r="F4" s="4"/>
      <c r="G4" s="2"/>
      <c r="H4" s="3"/>
      <c r="I4" s="3"/>
      <c r="J4" s="3"/>
      <c r="K4" s="3"/>
      <c r="L4" s="3"/>
    </row>
    <row r="5" spans="1:12" ht="18.75">
      <c r="A5" s="1"/>
      <c r="B5" s="1"/>
      <c r="C5" s="1"/>
      <c r="D5" s="5"/>
      <c r="E5" s="36"/>
      <c r="F5" s="4"/>
      <c r="G5" s="2"/>
      <c r="H5" s="3"/>
      <c r="I5" s="3"/>
      <c r="J5" s="3"/>
      <c r="K5" s="3"/>
      <c r="L5" s="3"/>
    </row>
    <row r="6" spans="1:12" ht="18.75">
      <c r="A6" s="6"/>
      <c r="B6" s="6"/>
      <c r="C6" s="6"/>
      <c r="D6" s="4"/>
      <c r="E6" s="37"/>
      <c r="F6" s="4"/>
      <c r="G6" s="2"/>
      <c r="H6" s="7"/>
      <c r="I6" s="7"/>
      <c r="J6" s="3"/>
      <c r="K6" s="3"/>
      <c r="L6" s="3"/>
    </row>
    <row r="7" spans="1:12" ht="20.25">
      <c r="A7" s="6"/>
      <c r="B7" s="6"/>
      <c r="C7" s="6"/>
      <c r="D7" s="85" t="s">
        <v>75</v>
      </c>
      <c r="E7" s="85"/>
      <c r="F7" s="85"/>
      <c r="G7" s="85"/>
      <c r="H7" s="85"/>
      <c r="I7" s="85"/>
      <c r="J7" s="85"/>
      <c r="K7" s="85"/>
      <c r="L7" s="85"/>
    </row>
    <row r="8" spans="1:12" ht="56.25" customHeight="1">
      <c r="A8" s="6"/>
      <c r="B8" s="6"/>
      <c r="C8" s="6"/>
      <c r="D8" s="79" t="s">
        <v>29</v>
      </c>
      <c r="E8" s="79"/>
      <c r="F8" s="79"/>
      <c r="G8" s="79"/>
      <c r="H8" s="79"/>
      <c r="I8" s="79"/>
      <c r="J8" s="79"/>
      <c r="K8" s="79"/>
      <c r="L8" s="79"/>
    </row>
    <row r="9" spans="1:12" ht="15">
      <c r="A9" s="6"/>
      <c r="B9" s="6"/>
      <c r="C9" s="6"/>
      <c r="D9" s="6"/>
      <c r="E9" s="38"/>
      <c r="F9" s="9"/>
      <c r="G9" s="6"/>
      <c r="H9" s="8"/>
      <c r="I9" s="8"/>
      <c r="J9" s="8"/>
      <c r="K9" s="8"/>
      <c r="L9" s="8"/>
    </row>
    <row r="10" spans="1:12" ht="15">
      <c r="A10" s="6"/>
      <c r="B10" s="6"/>
      <c r="C10" s="6"/>
      <c r="D10" s="6"/>
      <c r="E10" s="38"/>
      <c r="F10" s="9"/>
      <c r="G10" s="6"/>
      <c r="H10" s="8"/>
      <c r="I10" s="8"/>
      <c r="J10" s="8"/>
      <c r="K10" s="8"/>
      <c r="L10" s="8"/>
    </row>
    <row r="11" spans="1:12" ht="18.75">
      <c r="A11" s="1"/>
      <c r="B11" s="3" t="s">
        <v>13</v>
      </c>
      <c r="C11" s="3"/>
      <c r="D11" s="3"/>
      <c r="E11" s="36"/>
      <c r="F11" s="10"/>
      <c r="G11" s="3"/>
      <c r="H11" s="3"/>
      <c r="I11" s="3"/>
      <c r="J11" s="3"/>
      <c r="K11" s="3"/>
      <c r="L11" s="3"/>
    </row>
    <row r="12" spans="1:12" ht="18.75">
      <c r="A12" s="1"/>
      <c r="B12" s="1"/>
      <c r="C12" s="1"/>
      <c r="D12" s="75" t="s">
        <v>83</v>
      </c>
      <c r="E12" s="36"/>
      <c r="F12" s="10"/>
      <c r="G12" s="3"/>
      <c r="H12" s="3"/>
      <c r="I12" s="3"/>
      <c r="J12" s="3"/>
      <c r="K12" s="3"/>
      <c r="L12" s="3"/>
    </row>
    <row r="13" spans="1:12" ht="11.25" customHeight="1">
      <c r="A13" s="6"/>
      <c r="B13" s="6"/>
      <c r="C13" s="6"/>
      <c r="D13" s="11"/>
      <c r="E13" s="38"/>
      <c r="F13" s="12"/>
      <c r="G13" s="8"/>
      <c r="H13" s="8"/>
      <c r="I13" s="8"/>
      <c r="J13" s="8"/>
      <c r="K13" s="8"/>
      <c r="L13" s="8"/>
    </row>
    <row r="14" spans="1:13" ht="178.5" customHeight="1">
      <c r="A14" s="81" t="s">
        <v>65</v>
      </c>
      <c r="B14" s="81" t="s">
        <v>0</v>
      </c>
      <c r="C14" s="81" t="s">
        <v>33</v>
      </c>
      <c r="D14" s="81" t="s">
        <v>1</v>
      </c>
      <c r="E14" s="87" t="s">
        <v>2</v>
      </c>
      <c r="F14" s="81" t="s">
        <v>35</v>
      </c>
      <c r="G14" s="81"/>
      <c r="H14" s="80" t="s">
        <v>3</v>
      </c>
      <c r="I14" s="84" t="s">
        <v>12</v>
      </c>
      <c r="J14" s="86" t="s">
        <v>41</v>
      </c>
      <c r="K14" s="86" t="s">
        <v>42</v>
      </c>
      <c r="L14" s="80" t="s">
        <v>4</v>
      </c>
      <c r="M14" s="76"/>
    </row>
    <row r="15" spans="1:13" ht="44.25" customHeight="1">
      <c r="A15" s="81"/>
      <c r="B15" s="81"/>
      <c r="C15" s="81"/>
      <c r="D15" s="81"/>
      <c r="E15" s="87"/>
      <c r="F15" s="14" t="s">
        <v>5</v>
      </c>
      <c r="G15" s="13" t="s">
        <v>30</v>
      </c>
      <c r="H15" s="80"/>
      <c r="I15" s="84"/>
      <c r="J15" s="86"/>
      <c r="K15" s="86"/>
      <c r="L15" s="80"/>
      <c r="M15" s="77"/>
    </row>
    <row r="16" spans="1:13" ht="108" customHeight="1">
      <c r="A16" s="53">
        <v>1</v>
      </c>
      <c r="B16" s="53" t="s">
        <v>6</v>
      </c>
      <c r="C16" s="50" t="s">
        <v>40</v>
      </c>
      <c r="D16" s="54" t="s">
        <v>63</v>
      </c>
      <c r="E16" s="45" t="s">
        <v>66</v>
      </c>
      <c r="F16" s="42">
        <v>459</v>
      </c>
      <c r="G16" s="55">
        <f>F16/1.19</f>
        <v>385.7142857142857</v>
      </c>
      <c r="H16" s="56" t="s">
        <v>23</v>
      </c>
      <c r="I16" s="57" t="s">
        <v>32</v>
      </c>
      <c r="J16" s="59" t="s">
        <v>78</v>
      </c>
      <c r="K16" s="59" t="s">
        <v>77</v>
      </c>
      <c r="L16" s="58" t="s">
        <v>56</v>
      </c>
      <c r="M16" s="35" t="s">
        <v>26</v>
      </c>
    </row>
    <row r="17" spans="1:13" ht="107.25" customHeight="1">
      <c r="A17" s="14">
        <v>2</v>
      </c>
      <c r="B17" s="14" t="s">
        <v>6</v>
      </c>
      <c r="C17" s="50" t="s">
        <v>40</v>
      </c>
      <c r="D17" s="19" t="s">
        <v>69</v>
      </c>
      <c r="E17" s="45" t="s">
        <v>67</v>
      </c>
      <c r="F17" s="42">
        <v>2210</v>
      </c>
      <c r="G17" s="15">
        <f>F17/1.09</f>
        <v>2027.5229357798164</v>
      </c>
      <c r="H17" s="34" t="s">
        <v>23</v>
      </c>
      <c r="I17" s="57" t="s">
        <v>32</v>
      </c>
      <c r="J17" s="59" t="s">
        <v>78</v>
      </c>
      <c r="K17" s="59" t="s">
        <v>77</v>
      </c>
      <c r="L17" s="58" t="s">
        <v>56</v>
      </c>
      <c r="M17" s="35" t="s">
        <v>26</v>
      </c>
    </row>
    <row r="18" spans="1:13" ht="112.5" customHeight="1">
      <c r="A18" s="14">
        <v>2.1</v>
      </c>
      <c r="B18" s="14"/>
      <c r="C18" s="50" t="s">
        <v>40</v>
      </c>
      <c r="D18" s="19" t="s">
        <v>54</v>
      </c>
      <c r="E18" s="45" t="s">
        <v>55</v>
      </c>
      <c r="F18" s="42">
        <v>510</v>
      </c>
      <c r="G18" s="15">
        <f aca="true" t="shared" si="0" ref="G18:G39">F18/1.19</f>
        <v>428.5714285714286</v>
      </c>
      <c r="H18" s="56" t="s">
        <v>23</v>
      </c>
      <c r="I18" s="16" t="s">
        <v>32</v>
      </c>
      <c r="J18" s="59" t="s">
        <v>78</v>
      </c>
      <c r="K18" s="59" t="s">
        <v>77</v>
      </c>
      <c r="L18" s="58" t="s">
        <v>56</v>
      </c>
      <c r="M18" s="35"/>
    </row>
    <row r="19" spans="1:13" ht="109.5" customHeight="1">
      <c r="A19" s="14">
        <v>2.2</v>
      </c>
      <c r="B19" s="14"/>
      <c r="C19" s="50" t="s">
        <v>40</v>
      </c>
      <c r="D19" s="19" t="s">
        <v>57</v>
      </c>
      <c r="E19" s="40" t="s">
        <v>61</v>
      </c>
      <c r="F19" s="42">
        <v>914</v>
      </c>
      <c r="G19" s="15">
        <f t="shared" si="0"/>
        <v>768.0672268907564</v>
      </c>
      <c r="H19" s="56" t="s">
        <v>23</v>
      </c>
      <c r="I19" s="16" t="s">
        <v>22</v>
      </c>
      <c r="J19" s="59" t="s">
        <v>78</v>
      </c>
      <c r="K19" s="59" t="s">
        <v>77</v>
      </c>
      <c r="L19" s="18" t="s">
        <v>24</v>
      </c>
      <c r="M19" s="35"/>
    </row>
    <row r="20" spans="1:13" ht="105.75" customHeight="1">
      <c r="A20" s="14">
        <v>3</v>
      </c>
      <c r="B20" s="14" t="s">
        <v>6</v>
      </c>
      <c r="C20" s="50" t="s">
        <v>40</v>
      </c>
      <c r="D20" s="19" t="s">
        <v>70</v>
      </c>
      <c r="E20" s="45" t="s">
        <v>67</v>
      </c>
      <c r="F20" s="44">
        <v>2000</v>
      </c>
      <c r="G20" s="15">
        <f>F20/1.09</f>
        <v>1834.8623853211009</v>
      </c>
      <c r="H20" s="34" t="s">
        <v>23</v>
      </c>
      <c r="I20" s="16" t="s">
        <v>32</v>
      </c>
      <c r="J20" s="59" t="s">
        <v>78</v>
      </c>
      <c r="K20" s="59" t="s">
        <v>77</v>
      </c>
      <c r="L20" s="58" t="s">
        <v>56</v>
      </c>
      <c r="M20" s="35" t="s">
        <v>26</v>
      </c>
    </row>
    <row r="21" spans="1:13" ht="105.75" customHeight="1">
      <c r="A21" s="14">
        <v>3.1</v>
      </c>
      <c r="B21" s="14"/>
      <c r="C21" s="50" t="s">
        <v>40</v>
      </c>
      <c r="D21" s="19" t="s">
        <v>48</v>
      </c>
      <c r="E21" s="45" t="s">
        <v>55</v>
      </c>
      <c r="F21" s="44">
        <v>500</v>
      </c>
      <c r="G21" s="15">
        <f t="shared" si="0"/>
        <v>420.1680672268908</v>
      </c>
      <c r="H21" s="56" t="s">
        <v>23</v>
      </c>
      <c r="I21" s="16" t="s">
        <v>32</v>
      </c>
      <c r="J21" s="59" t="s">
        <v>78</v>
      </c>
      <c r="K21" s="59" t="s">
        <v>77</v>
      </c>
      <c r="L21" s="18" t="s">
        <v>56</v>
      </c>
      <c r="M21" s="35"/>
    </row>
    <row r="22" spans="1:13" ht="105.75" customHeight="1">
      <c r="A22" s="14">
        <v>3.2</v>
      </c>
      <c r="B22" s="14"/>
      <c r="C22" s="50" t="s">
        <v>40</v>
      </c>
      <c r="D22" s="19" t="s">
        <v>58</v>
      </c>
      <c r="E22" s="40" t="s">
        <v>61</v>
      </c>
      <c r="F22" s="43">
        <v>1000</v>
      </c>
      <c r="G22" s="15">
        <f t="shared" si="0"/>
        <v>840.3361344537816</v>
      </c>
      <c r="H22" s="56" t="s">
        <v>23</v>
      </c>
      <c r="I22" s="16" t="s">
        <v>22</v>
      </c>
      <c r="J22" s="59" t="s">
        <v>78</v>
      </c>
      <c r="K22" s="59" t="s">
        <v>77</v>
      </c>
      <c r="L22" s="18" t="s">
        <v>24</v>
      </c>
      <c r="M22" s="35"/>
    </row>
    <row r="23" spans="1:13" ht="106.5" customHeight="1">
      <c r="A23" s="14">
        <v>4</v>
      </c>
      <c r="B23" s="14" t="s">
        <v>6</v>
      </c>
      <c r="C23" s="50" t="s">
        <v>40</v>
      </c>
      <c r="D23" s="19" t="s">
        <v>71</v>
      </c>
      <c r="E23" s="45" t="s">
        <v>67</v>
      </c>
      <c r="F23" s="44">
        <v>2000</v>
      </c>
      <c r="G23" s="15">
        <f>F23/1.09</f>
        <v>1834.8623853211009</v>
      </c>
      <c r="H23" s="34" t="s">
        <v>23</v>
      </c>
      <c r="I23" s="16" t="s">
        <v>32</v>
      </c>
      <c r="J23" s="59" t="s">
        <v>78</v>
      </c>
      <c r="K23" s="59" t="s">
        <v>77</v>
      </c>
      <c r="L23" s="18" t="s">
        <v>56</v>
      </c>
      <c r="M23" s="35" t="s">
        <v>26</v>
      </c>
    </row>
    <row r="24" spans="1:13" ht="106.5" customHeight="1">
      <c r="A24" s="14">
        <v>4.1</v>
      </c>
      <c r="B24" s="14"/>
      <c r="C24" s="50" t="s">
        <v>40</v>
      </c>
      <c r="D24" s="19" t="s">
        <v>49</v>
      </c>
      <c r="E24" s="45" t="s">
        <v>55</v>
      </c>
      <c r="F24" s="44">
        <v>500</v>
      </c>
      <c r="G24" s="15">
        <f t="shared" si="0"/>
        <v>420.1680672268908</v>
      </c>
      <c r="H24" s="56" t="s">
        <v>23</v>
      </c>
      <c r="I24" s="16" t="s">
        <v>32</v>
      </c>
      <c r="J24" s="59" t="s">
        <v>78</v>
      </c>
      <c r="K24" s="59" t="s">
        <v>77</v>
      </c>
      <c r="L24" s="18" t="s">
        <v>56</v>
      </c>
      <c r="M24" s="35"/>
    </row>
    <row r="25" spans="1:13" ht="106.5" customHeight="1">
      <c r="A25" s="14">
        <v>4.2</v>
      </c>
      <c r="B25" s="14"/>
      <c r="C25" s="50" t="s">
        <v>40</v>
      </c>
      <c r="D25" s="19" t="s">
        <v>62</v>
      </c>
      <c r="E25" s="40" t="s">
        <v>61</v>
      </c>
      <c r="F25" s="44">
        <v>1000</v>
      </c>
      <c r="G25" s="15">
        <f t="shared" si="0"/>
        <v>840.3361344537816</v>
      </c>
      <c r="H25" s="56" t="s">
        <v>23</v>
      </c>
      <c r="I25" s="16" t="s">
        <v>22</v>
      </c>
      <c r="J25" s="59" t="s">
        <v>78</v>
      </c>
      <c r="K25" s="59" t="s">
        <v>77</v>
      </c>
      <c r="L25" s="18" t="s">
        <v>24</v>
      </c>
      <c r="M25" s="35"/>
    </row>
    <row r="26" spans="1:13" s="69" customFormat="1" ht="105.75" customHeight="1">
      <c r="A26" s="60">
        <v>5</v>
      </c>
      <c r="B26" s="60" t="s">
        <v>6</v>
      </c>
      <c r="C26" s="61" t="s">
        <v>40</v>
      </c>
      <c r="D26" s="62" t="s">
        <v>50</v>
      </c>
      <c r="E26" s="63" t="s">
        <v>25</v>
      </c>
      <c r="F26" s="64">
        <v>1500</v>
      </c>
      <c r="G26" s="15">
        <f>F26/1.09</f>
        <v>1376.1467889908256</v>
      </c>
      <c r="H26" s="65" t="s">
        <v>23</v>
      </c>
      <c r="I26" s="66" t="s">
        <v>22</v>
      </c>
      <c r="J26" s="59" t="s">
        <v>78</v>
      </c>
      <c r="K26" s="59" t="s">
        <v>77</v>
      </c>
      <c r="L26" s="67" t="s">
        <v>24</v>
      </c>
      <c r="M26" s="68" t="s">
        <v>26</v>
      </c>
    </row>
    <row r="27" spans="1:13" s="69" customFormat="1" ht="128.25" customHeight="1">
      <c r="A27" s="60">
        <v>5.1</v>
      </c>
      <c r="B27" s="60"/>
      <c r="C27" s="61" t="s">
        <v>40</v>
      </c>
      <c r="D27" s="62" t="s">
        <v>51</v>
      </c>
      <c r="E27" s="70" t="s">
        <v>73</v>
      </c>
      <c r="F27" s="64">
        <v>550</v>
      </c>
      <c r="G27" s="15">
        <f t="shared" si="0"/>
        <v>462.18487394957987</v>
      </c>
      <c r="H27" s="71" t="s">
        <v>23</v>
      </c>
      <c r="I27" s="66" t="s">
        <v>32</v>
      </c>
      <c r="J27" s="59" t="s">
        <v>78</v>
      </c>
      <c r="K27" s="59" t="s">
        <v>77</v>
      </c>
      <c r="L27" s="67" t="s">
        <v>56</v>
      </c>
      <c r="M27" s="68"/>
    </row>
    <row r="28" spans="1:13" s="69" customFormat="1" ht="130.5" customHeight="1">
      <c r="A28" s="60">
        <v>5.2</v>
      </c>
      <c r="B28" s="60"/>
      <c r="C28" s="61" t="s">
        <v>40</v>
      </c>
      <c r="D28" s="62" t="s">
        <v>59</v>
      </c>
      <c r="E28" s="63" t="s">
        <v>61</v>
      </c>
      <c r="F28" s="72">
        <v>100</v>
      </c>
      <c r="G28" s="15">
        <f t="shared" si="0"/>
        <v>84.03361344537815</v>
      </c>
      <c r="H28" s="71" t="s">
        <v>23</v>
      </c>
      <c r="I28" s="66" t="s">
        <v>22</v>
      </c>
      <c r="J28" s="59" t="s">
        <v>78</v>
      </c>
      <c r="K28" s="59" t="s">
        <v>77</v>
      </c>
      <c r="L28" s="67" t="s">
        <v>24</v>
      </c>
      <c r="M28" s="68"/>
    </row>
    <row r="29" spans="1:13" s="69" customFormat="1" ht="123.75" customHeight="1">
      <c r="A29" s="60">
        <v>6</v>
      </c>
      <c r="B29" s="60" t="s">
        <v>6</v>
      </c>
      <c r="C29" s="61" t="s">
        <v>40</v>
      </c>
      <c r="D29" s="62" t="s">
        <v>52</v>
      </c>
      <c r="E29" s="63" t="s">
        <v>25</v>
      </c>
      <c r="F29" s="73">
        <v>8750</v>
      </c>
      <c r="G29" s="15">
        <f>F29/1.09</f>
        <v>8027.522935779816</v>
      </c>
      <c r="H29" s="65" t="s">
        <v>23</v>
      </c>
      <c r="I29" s="66" t="s">
        <v>22</v>
      </c>
      <c r="J29" s="59" t="s">
        <v>78</v>
      </c>
      <c r="K29" s="59" t="s">
        <v>77</v>
      </c>
      <c r="L29" s="67" t="s">
        <v>24</v>
      </c>
      <c r="M29" s="68" t="s">
        <v>26</v>
      </c>
    </row>
    <row r="30" spans="1:13" ht="139.5" customHeight="1">
      <c r="A30" s="14">
        <v>6.1</v>
      </c>
      <c r="B30" s="14"/>
      <c r="C30" s="50" t="s">
        <v>40</v>
      </c>
      <c r="D30" s="19" t="s">
        <v>53</v>
      </c>
      <c r="E30" s="45" t="s">
        <v>73</v>
      </c>
      <c r="F30" s="42">
        <v>2250</v>
      </c>
      <c r="G30" s="15">
        <f>F30/1.09</f>
        <v>2064.2201834862385</v>
      </c>
      <c r="H30" s="56" t="s">
        <v>23</v>
      </c>
      <c r="I30" s="16" t="s">
        <v>32</v>
      </c>
      <c r="J30" s="59" t="s">
        <v>78</v>
      </c>
      <c r="K30" s="17" t="s">
        <v>77</v>
      </c>
      <c r="L30" s="18" t="s">
        <v>56</v>
      </c>
      <c r="M30" s="35"/>
    </row>
    <row r="31" spans="1:13" ht="144.75" customHeight="1">
      <c r="A31" s="14">
        <v>6.2</v>
      </c>
      <c r="B31" s="14"/>
      <c r="C31" s="50" t="s">
        <v>40</v>
      </c>
      <c r="D31" s="19" t="s">
        <v>60</v>
      </c>
      <c r="E31" s="40" t="s">
        <v>61</v>
      </c>
      <c r="F31" s="42">
        <v>1168</v>
      </c>
      <c r="G31" s="15">
        <f t="shared" si="0"/>
        <v>981.5126050420168</v>
      </c>
      <c r="H31" s="56" t="s">
        <v>23</v>
      </c>
      <c r="I31" s="16" t="s">
        <v>22</v>
      </c>
      <c r="J31" s="59" t="s">
        <v>78</v>
      </c>
      <c r="K31" s="17" t="s">
        <v>77</v>
      </c>
      <c r="L31" s="18" t="s">
        <v>24</v>
      </c>
      <c r="M31" s="35"/>
    </row>
    <row r="32" spans="1:13" ht="102.75" customHeight="1">
      <c r="A32" s="14">
        <v>7</v>
      </c>
      <c r="B32" s="14" t="s">
        <v>6</v>
      </c>
      <c r="C32" s="50" t="s">
        <v>40</v>
      </c>
      <c r="D32" s="19" t="s">
        <v>18</v>
      </c>
      <c r="E32" s="45" t="s">
        <v>74</v>
      </c>
      <c r="F32" s="41">
        <v>61505</v>
      </c>
      <c r="G32" s="15">
        <f t="shared" si="0"/>
        <v>51684.873949579836</v>
      </c>
      <c r="H32" s="34" t="s">
        <v>23</v>
      </c>
      <c r="I32" s="16" t="s">
        <v>22</v>
      </c>
      <c r="J32" s="59" t="s">
        <v>78</v>
      </c>
      <c r="K32" s="59" t="s">
        <v>77</v>
      </c>
      <c r="L32" s="18" t="s">
        <v>24</v>
      </c>
      <c r="M32" s="35" t="s">
        <v>27</v>
      </c>
    </row>
    <row r="33" spans="1:13" ht="126.75" customHeight="1">
      <c r="A33" s="14">
        <v>8</v>
      </c>
      <c r="B33" s="14" t="s">
        <v>7</v>
      </c>
      <c r="C33" s="50" t="s">
        <v>40</v>
      </c>
      <c r="D33" s="19" t="s">
        <v>19</v>
      </c>
      <c r="E33" s="45" t="s">
        <v>31</v>
      </c>
      <c r="F33" s="42">
        <v>60000</v>
      </c>
      <c r="G33" s="15">
        <f t="shared" si="0"/>
        <v>50420.16806722689</v>
      </c>
      <c r="H33" s="34" t="s">
        <v>23</v>
      </c>
      <c r="I33" s="16" t="s">
        <v>32</v>
      </c>
      <c r="J33" s="59" t="s">
        <v>78</v>
      </c>
      <c r="K33" s="59" t="s">
        <v>77</v>
      </c>
      <c r="L33" s="18" t="s">
        <v>36</v>
      </c>
      <c r="M33" s="35" t="s">
        <v>27</v>
      </c>
    </row>
    <row r="34" spans="1:13" ht="104.25" customHeight="1">
      <c r="A34" s="14">
        <v>9</v>
      </c>
      <c r="B34" s="14" t="s">
        <v>7</v>
      </c>
      <c r="C34" s="50" t="s">
        <v>40</v>
      </c>
      <c r="D34" s="19" t="s">
        <v>72</v>
      </c>
      <c r="E34" s="45" t="s">
        <v>68</v>
      </c>
      <c r="F34" s="41">
        <v>121050</v>
      </c>
      <c r="G34" s="15">
        <f t="shared" si="0"/>
        <v>101722.68907563026</v>
      </c>
      <c r="H34" s="34" t="s">
        <v>23</v>
      </c>
      <c r="I34" s="16" t="s">
        <v>32</v>
      </c>
      <c r="J34" s="59" t="s">
        <v>78</v>
      </c>
      <c r="K34" s="59" t="s">
        <v>77</v>
      </c>
      <c r="L34" s="18" t="s">
        <v>56</v>
      </c>
      <c r="M34" s="35" t="s">
        <v>27</v>
      </c>
    </row>
    <row r="35" spans="1:13" ht="117.75" customHeight="1">
      <c r="A35" s="14">
        <v>10</v>
      </c>
      <c r="B35" s="14" t="s">
        <v>8</v>
      </c>
      <c r="C35" s="50" t="s">
        <v>40</v>
      </c>
      <c r="D35" s="19" t="s">
        <v>20</v>
      </c>
      <c r="E35" s="48" t="s">
        <v>38</v>
      </c>
      <c r="F35" s="52">
        <v>24442</v>
      </c>
      <c r="G35" s="15">
        <f t="shared" si="0"/>
        <v>20539.495798319327</v>
      </c>
      <c r="H35" s="34" t="s">
        <v>23</v>
      </c>
      <c r="I35" s="16"/>
      <c r="J35" s="59" t="s">
        <v>79</v>
      </c>
      <c r="K35" s="59" t="s">
        <v>77</v>
      </c>
      <c r="L35" s="18"/>
      <c r="M35" s="35" t="s">
        <v>27</v>
      </c>
    </row>
    <row r="36" spans="1:13" ht="102" customHeight="1">
      <c r="A36" s="14">
        <v>11</v>
      </c>
      <c r="B36" s="14" t="s">
        <v>8</v>
      </c>
      <c r="C36" s="50" t="s">
        <v>40</v>
      </c>
      <c r="D36" s="46" t="s">
        <v>21</v>
      </c>
      <c r="E36" s="49" t="s">
        <v>39</v>
      </c>
      <c r="F36" s="41">
        <v>5580</v>
      </c>
      <c r="G36" s="15">
        <f t="shared" si="0"/>
        <v>4689.075630252101</v>
      </c>
      <c r="H36" s="34" t="s">
        <v>23</v>
      </c>
      <c r="I36" s="16"/>
      <c r="J36" s="59" t="s">
        <v>79</v>
      </c>
      <c r="K36" s="59" t="s">
        <v>77</v>
      </c>
      <c r="L36" s="18"/>
      <c r="M36" s="35" t="s">
        <v>27</v>
      </c>
    </row>
    <row r="37" spans="1:13" ht="102" customHeight="1">
      <c r="A37" s="14">
        <v>12</v>
      </c>
      <c r="B37" s="14"/>
      <c r="C37" s="50" t="s">
        <v>40</v>
      </c>
      <c r="D37" s="46" t="s">
        <v>76</v>
      </c>
      <c r="E37" s="74" t="s">
        <v>80</v>
      </c>
      <c r="F37" s="42">
        <v>93392</v>
      </c>
      <c r="G37" s="15">
        <f t="shared" si="0"/>
        <v>78480.67226890757</v>
      </c>
      <c r="H37" s="34" t="s">
        <v>23</v>
      </c>
      <c r="I37" s="16" t="s">
        <v>32</v>
      </c>
      <c r="J37" s="59" t="s">
        <v>78</v>
      </c>
      <c r="K37" s="59" t="s">
        <v>77</v>
      </c>
      <c r="L37" s="18" t="s">
        <v>56</v>
      </c>
      <c r="M37" s="47"/>
    </row>
    <row r="38" spans="1:13" ht="102" customHeight="1">
      <c r="A38" s="14">
        <v>13</v>
      </c>
      <c r="B38" s="14"/>
      <c r="C38" s="50" t="s">
        <v>40</v>
      </c>
      <c r="D38" s="46" t="s">
        <v>82</v>
      </c>
      <c r="E38" s="74" t="s">
        <v>81</v>
      </c>
      <c r="F38" s="41">
        <v>141752</v>
      </c>
      <c r="G38" s="15">
        <f t="shared" si="0"/>
        <v>119119.32773109245</v>
      </c>
      <c r="H38" s="34" t="s">
        <v>23</v>
      </c>
      <c r="I38" s="66" t="s">
        <v>22</v>
      </c>
      <c r="J38" s="59" t="s">
        <v>78</v>
      </c>
      <c r="K38" s="59" t="s">
        <v>77</v>
      </c>
      <c r="L38" s="18" t="s">
        <v>24</v>
      </c>
      <c r="M38" s="47"/>
    </row>
    <row r="39" spans="1:13" ht="102" customHeight="1">
      <c r="A39" s="14">
        <v>14</v>
      </c>
      <c r="B39" s="14"/>
      <c r="C39" s="50" t="s">
        <v>40</v>
      </c>
      <c r="D39" s="19" t="s">
        <v>34</v>
      </c>
      <c r="E39" s="51" t="s">
        <v>37</v>
      </c>
      <c r="F39" s="52">
        <v>4800</v>
      </c>
      <c r="G39" s="15">
        <f t="shared" si="0"/>
        <v>4033.6134453781515</v>
      </c>
      <c r="H39" s="34" t="s">
        <v>23</v>
      </c>
      <c r="I39" s="16" t="s">
        <v>32</v>
      </c>
      <c r="J39" s="59" t="s">
        <v>78</v>
      </c>
      <c r="K39" s="59" t="s">
        <v>77</v>
      </c>
      <c r="L39" s="18" t="s">
        <v>24</v>
      </c>
      <c r="M39" s="47"/>
    </row>
    <row r="40" spans="1:12" ht="31.5">
      <c r="A40" s="14"/>
      <c r="B40" s="14"/>
      <c r="C40" s="14"/>
      <c r="D40" s="13" t="s">
        <v>9</v>
      </c>
      <c r="E40" s="33"/>
      <c r="F40" s="15">
        <f>SUM(F16:F39)</f>
        <v>537932</v>
      </c>
      <c r="G40" s="15">
        <f>SUM(G16:G39)</f>
        <v>453486.14601804025</v>
      </c>
      <c r="H40" s="34"/>
      <c r="I40" s="20"/>
      <c r="J40" s="20"/>
      <c r="K40" s="20"/>
      <c r="L40" s="20"/>
    </row>
    <row r="41" spans="1:12" ht="15.75">
      <c r="A41" s="21"/>
      <c r="B41" s="21"/>
      <c r="C41" s="21"/>
      <c r="D41" s="22"/>
      <c r="E41" s="32"/>
      <c r="F41" s="24"/>
      <c r="G41" s="25"/>
      <c r="H41" s="25"/>
      <c r="I41" s="25"/>
      <c r="J41" s="25"/>
      <c r="K41" s="25"/>
      <c r="L41" s="25"/>
    </row>
    <row r="42" spans="1:12" ht="15.75">
      <c r="A42" s="21"/>
      <c r="B42" s="21"/>
      <c r="C42" s="21"/>
      <c r="D42" s="22"/>
      <c r="E42" s="32"/>
      <c r="F42" s="24"/>
      <c r="G42" s="25"/>
      <c r="H42" s="25"/>
      <c r="I42" s="25"/>
      <c r="J42" s="25"/>
      <c r="K42" s="25"/>
      <c r="L42" s="25"/>
    </row>
    <row r="43" spans="1:12" ht="15.75">
      <c r="A43" s="21"/>
      <c r="B43" s="21"/>
      <c r="C43" s="21"/>
      <c r="D43" s="88" t="s">
        <v>15</v>
      </c>
      <c r="E43" s="88"/>
      <c r="F43" s="24"/>
      <c r="G43" s="25"/>
      <c r="H43" s="25"/>
      <c r="I43" s="25"/>
      <c r="J43" s="25"/>
      <c r="K43" s="25"/>
      <c r="L43" s="25"/>
    </row>
    <row r="44" spans="1:12" ht="15.75">
      <c r="A44" s="21"/>
      <c r="B44" s="21"/>
      <c r="C44" s="21"/>
      <c r="D44" s="88" t="s">
        <v>16</v>
      </c>
      <c r="E44" s="88"/>
      <c r="F44" s="24"/>
      <c r="G44" s="25"/>
      <c r="H44" s="25"/>
      <c r="I44" s="25"/>
      <c r="J44" s="25"/>
      <c r="K44" s="25"/>
      <c r="L44" s="25"/>
    </row>
    <row r="45" spans="1:12" ht="17.25" customHeight="1">
      <c r="A45" s="21"/>
      <c r="B45" s="21"/>
      <c r="C45" s="21"/>
      <c r="D45" s="88" t="s">
        <v>17</v>
      </c>
      <c r="E45" s="88"/>
      <c r="F45" s="24"/>
      <c r="G45" s="25"/>
      <c r="H45" s="25"/>
      <c r="I45" s="25"/>
      <c r="J45" s="25"/>
      <c r="K45" s="25"/>
      <c r="L45" s="25"/>
    </row>
    <row r="46" spans="1:12" ht="17.25" customHeight="1">
      <c r="A46" s="21"/>
      <c r="B46" s="21"/>
      <c r="C46" s="21"/>
      <c r="D46" s="23"/>
      <c r="E46" s="32"/>
      <c r="F46" s="24"/>
      <c r="G46" s="25"/>
      <c r="H46" s="25"/>
      <c r="I46" s="25"/>
      <c r="J46" s="25"/>
      <c r="K46" s="25"/>
      <c r="L46" s="25"/>
    </row>
    <row r="47" spans="1:12" ht="15">
      <c r="A47" s="26"/>
      <c r="B47" s="26"/>
      <c r="C47" s="26"/>
      <c r="D47" s="27"/>
      <c r="E47" s="28"/>
      <c r="F47" s="29"/>
      <c r="G47" s="30"/>
      <c r="H47" s="30"/>
      <c r="I47" s="30"/>
      <c r="J47" s="30"/>
      <c r="K47" s="30"/>
      <c r="L47" s="30"/>
    </row>
    <row r="48" spans="1:12" ht="15.75">
      <c r="A48" s="26"/>
      <c r="B48" s="89" t="s">
        <v>46</v>
      </c>
      <c r="C48" s="89"/>
      <c r="D48" s="89"/>
      <c r="E48" s="89"/>
      <c r="F48" s="31"/>
      <c r="G48" s="78"/>
      <c r="H48" s="78"/>
      <c r="I48" s="78"/>
      <c r="J48" s="78"/>
      <c r="K48" s="78"/>
      <c r="L48" s="78"/>
    </row>
    <row r="49" spans="1:12" ht="15.75" customHeight="1">
      <c r="A49" s="26"/>
      <c r="B49" s="90" t="s">
        <v>47</v>
      </c>
      <c r="C49" s="90"/>
      <c r="D49" s="90"/>
      <c r="E49" s="90"/>
      <c r="F49" s="90"/>
      <c r="G49" s="31"/>
      <c r="H49" s="31"/>
      <c r="I49" s="31"/>
      <c r="J49" s="78"/>
      <c r="K49" s="78"/>
      <c r="L49" s="78"/>
    </row>
    <row r="50" spans="1:12" ht="15.75" customHeight="1">
      <c r="A50" s="26"/>
      <c r="B50" s="89" t="s">
        <v>28</v>
      </c>
      <c r="C50" s="89"/>
      <c r="D50" s="89"/>
      <c r="E50" s="89"/>
      <c r="F50" s="31"/>
      <c r="G50" s="78"/>
      <c r="H50" s="78"/>
      <c r="I50" s="78"/>
      <c r="J50" s="78"/>
      <c r="K50" s="78"/>
      <c r="L50" s="78"/>
    </row>
    <row r="51" spans="1:12" ht="15">
      <c r="A51" s="26"/>
      <c r="B51" s="26"/>
      <c r="C51" s="26"/>
      <c r="D51" s="27"/>
      <c r="E51" s="28"/>
      <c r="F51" s="29"/>
      <c r="G51" s="30"/>
      <c r="H51" s="30"/>
      <c r="I51" s="30"/>
      <c r="J51" s="30"/>
      <c r="K51" s="30"/>
      <c r="L51" s="30"/>
    </row>
    <row r="52" spans="1:12" ht="15">
      <c r="A52" s="26"/>
      <c r="B52" s="26"/>
      <c r="C52" s="26"/>
      <c r="D52" s="27"/>
      <c r="E52" s="28"/>
      <c r="F52" s="29"/>
      <c r="G52" s="30"/>
      <c r="H52" s="30"/>
      <c r="I52" s="30"/>
      <c r="J52" s="30"/>
      <c r="K52" s="30"/>
      <c r="L52" s="30"/>
    </row>
    <row r="53" spans="1:12" ht="15.75">
      <c r="A53" s="26"/>
      <c r="B53" s="26"/>
      <c r="C53" s="26"/>
      <c r="D53" s="89" t="s">
        <v>43</v>
      </c>
      <c r="E53" s="89"/>
      <c r="F53" s="29"/>
      <c r="G53" s="30"/>
      <c r="H53" s="30"/>
      <c r="I53" s="30"/>
      <c r="J53" s="30"/>
      <c r="K53" s="30"/>
      <c r="L53" s="30"/>
    </row>
    <row r="54" spans="1:12" ht="15.75">
      <c r="A54" s="26"/>
      <c r="B54" s="26"/>
      <c r="C54" s="26"/>
      <c r="D54" s="89" t="s">
        <v>44</v>
      </c>
      <c r="E54" s="89"/>
      <c r="F54" s="29"/>
      <c r="G54" s="30"/>
      <c r="H54" s="30"/>
      <c r="I54" s="30"/>
      <c r="J54" s="30"/>
      <c r="K54" s="30"/>
      <c r="L54" s="30"/>
    </row>
    <row r="55" spans="1:12" ht="15.75">
      <c r="A55" s="26"/>
      <c r="B55" s="26"/>
      <c r="C55" s="26"/>
      <c r="D55" s="89" t="s">
        <v>45</v>
      </c>
      <c r="E55" s="89"/>
      <c r="F55" s="29"/>
      <c r="G55" s="30"/>
      <c r="H55" s="30"/>
      <c r="I55" s="30"/>
      <c r="J55" s="30"/>
      <c r="K55" s="30"/>
      <c r="L55" s="30"/>
    </row>
    <row r="56" spans="1:12" ht="15">
      <c r="A56" s="26"/>
      <c r="B56" s="26"/>
      <c r="C56" s="26"/>
      <c r="D56" s="27"/>
      <c r="E56" s="28"/>
      <c r="F56" s="29"/>
      <c r="G56" s="30"/>
      <c r="H56" s="30"/>
      <c r="I56" s="30"/>
      <c r="J56" s="30"/>
      <c r="K56" s="30"/>
      <c r="L56" s="30"/>
    </row>
    <row r="58" spans="4:7" ht="15.75">
      <c r="D58" s="78" t="s">
        <v>10</v>
      </c>
      <c r="E58" s="78"/>
      <c r="F58" s="31"/>
      <c r="G58" s="31"/>
    </row>
    <row r="59" spans="4:7" ht="15.75">
      <c r="D59" s="31" t="s">
        <v>64</v>
      </c>
      <c r="E59" s="31"/>
      <c r="F59" s="31"/>
      <c r="G59" s="31"/>
    </row>
    <row r="60" spans="4:7" ht="15.75">
      <c r="D60" s="78" t="s">
        <v>11</v>
      </c>
      <c r="E60" s="78"/>
      <c r="F60" s="31"/>
      <c r="G60" s="31"/>
    </row>
  </sheetData>
  <sheetProtection/>
  <mergeCells count="31">
    <mergeCell ref="D53:E53"/>
    <mergeCell ref="D54:E54"/>
    <mergeCell ref="D55:E55"/>
    <mergeCell ref="A14:A15"/>
    <mergeCell ref="C14:C15"/>
    <mergeCell ref="J50:L50"/>
    <mergeCell ref="B14:B15"/>
    <mergeCell ref="K14:K15"/>
    <mergeCell ref="D58:E58"/>
    <mergeCell ref="D60:E60"/>
    <mergeCell ref="E14:E15"/>
    <mergeCell ref="H14:H15"/>
    <mergeCell ref="D45:E45"/>
    <mergeCell ref="D44:E44"/>
    <mergeCell ref="D43:E43"/>
    <mergeCell ref="B50:E50"/>
    <mergeCell ref="B48:E48"/>
    <mergeCell ref="B49:F49"/>
    <mergeCell ref="A2:F2"/>
    <mergeCell ref="F14:G14"/>
    <mergeCell ref="G50:I50"/>
    <mergeCell ref="I14:I15"/>
    <mergeCell ref="D7:L7"/>
    <mergeCell ref="J14:J15"/>
    <mergeCell ref="M14:M15"/>
    <mergeCell ref="J49:L49"/>
    <mergeCell ref="D8:L8"/>
    <mergeCell ref="L14:L15"/>
    <mergeCell ref="G48:I48"/>
    <mergeCell ref="J48:L48"/>
    <mergeCell ref="D14:D15"/>
  </mergeCells>
  <printOptions/>
  <pageMargins left="0.7" right="0.2" top="0.25" bottom="0.25" header="0.3" footer="0.3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2023-02-01T11:23:50Z</cp:lastPrinted>
  <dcterms:created xsi:type="dcterms:W3CDTF">2021-02-18T12:32:39Z</dcterms:created>
  <dcterms:modified xsi:type="dcterms:W3CDTF">2023-03-02T09:29:10Z</dcterms:modified>
  <cp:category/>
  <cp:version/>
  <cp:contentType/>
  <cp:contentStatus/>
</cp:coreProperties>
</file>